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15" windowWidth="15480" windowHeight="10980" activeTab="0"/>
  </bookViews>
  <sheets>
    <sheet name="стр.1" sheetId="1" r:id="rId1"/>
  </sheets>
  <definedNames>
    <definedName name="_xlnm.Print_Area" localSheetId="0">'стр.1'!$A$1:$FE$45</definedName>
  </definedNames>
  <calcPr fullCalcOnLoad="1" refMode="R1C1"/>
</workbook>
</file>

<file path=xl/sharedStrings.xml><?xml version="1.0" encoding="utf-8"?>
<sst xmlns="http://schemas.openxmlformats.org/spreadsheetml/2006/main" count="130" uniqueCount="84">
  <si>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</si>
  <si>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</si>
  <si>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</si>
  <si>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</si>
  <si>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</si>
  <si>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</si>
  <si>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</si>
  <si>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</si>
  <si>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</si>
  <si>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</si>
  <si>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</si>
  <si>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</si>
  <si>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</si>
  <si>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</si>
  <si>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</si>
  <si>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</si>
  <si>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</si>
  <si>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</si>
  <si>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</si>
  <si>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</si>
  <si>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</si>
  <si>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</si>
  <si>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</si>
  <si>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</si>
  <si>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</si>
  <si>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</si>
  <si>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</si>
  <si>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</si>
  <si>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</si>
  <si>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</si>
  <si>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</si>
  <si>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</si>
  <si>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</si>
  <si>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</si>
  <si>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</si>
  <si>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</si>
  <si>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 xml:space="preserve">новые объекты </t>
    </r>
    <r>
      <rPr>
        <vertAlign val="superscript"/>
        <sz val="9"/>
        <rFont val="Times New Roman"/>
        <family val="1"/>
      </rPr>
      <t>4 :</t>
    </r>
  </si>
  <si>
    <t>-</t>
  </si>
  <si>
    <t>2016</t>
  </si>
  <si>
    <t>57-159</t>
  </si>
  <si>
    <t>АО "ГАЗЭКС"</t>
  </si>
  <si>
    <t>57-225</t>
  </si>
  <si>
    <t>на 20</t>
  </si>
  <si>
    <t>2017</t>
  </si>
  <si>
    <t>2018</t>
  </si>
  <si>
    <t>57-160</t>
  </si>
  <si>
    <t>Строительство газопровода высокого давления с установкой ГРПШ в районе улицы Апрельской, Ревдинский городской округ</t>
  </si>
  <si>
    <t>2019</t>
  </si>
  <si>
    <t>Строительство газопровода от ГРС города Богдановича по южной границе города, городской округ Богданович</t>
  </si>
  <si>
    <t>Газификация жилых домов в левобережной части села Курьи, городской округ Сухой Лог</t>
  </si>
  <si>
    <t>57-108</t>
  </si>
  <si>
    <t>2014</t>
  </si>
  <si>
    <t>25-110</t>
  </si>
  <si>
    <t>Закольцовка  газопроводов с установкой ГРПШ по улице Максима Горького, село Байны, городской округ Богданович</t>
  </si>
  <si>
    <t>Строительство газопровода высокого давления с установкой ГРПШ и закольцовка газопроводов низкого давления в районе дома № 98 по улице Комсомольской и дома № 38 по улице Колхозной, поселок Большой Исток, Сысертский городской округ</t>
  </si>
  <si>
    <t>2020</t>
  </si>
  <si>
    <t>108-159</t>
  </si>
  <si>
    <t>Газоснабжение жилых домов потребительского газового кооператива "Кремлевский", город Сысерть</t>
  </si>
  <si>
    <t>57-219</t>
  </si>
  <si>
    <t>Газификация перспективной застройки северо-восточной части поселка Шайтанка, городской округ Первоуральск</t>
  </si>
  <si>
    <t>110-160</t>
  </si>
  <si>
    <t>Газопровод высокого давления с установкой ГРПШ и газопровод низкого давления по улице Первого Коммунара, село Аверинское, Сысертский городской округ</t>
  </si>
  <si>
    <t>108-160</t>
  </si>
  <si>
    <t>63-225</t>
  </si>
  <si>
    <t>57-273</t>
  </si>
  <si>
    <t>Газификация жилых домов по улицам Угольной и Лесозаводской, городской округ Серов</t>
  </si>
  <si>
    <t>63-315</t>
  </si>
  <si>
    <t>Газификация жилых домов поселка Левый берег реки Каквы в границах улиц: Сортопрокатчиков-Сталеваров-Вагранской-Токарей-Тагильской-Мопра-Набережной и переулка Сталеваров, Серовский городской округ</t>
  </si>
  <si>
    <t>Газификация жилых домов Восточной части деревни Ключи Сысертский городской округ</t>
  </si>
  <si>
    <t>63-160</t>
  </si>
  <si>
    <t>Газопровод  высокого давления по  улице Школьной, село Обуховское, Обуховское сельское поселение</t>
  </si>
  <si>
    <t>Газоснабжение поселка Черноисточинск, 2 очередь (3 этап строительства), Горноуральский городской округ</t>
  </si>
  <si>
    <t>Газификация жилого фонда микрорайона "Южный" (3 очередь), распределительный газопровод, город Североуральск. Корректировка проекта (4 этап)</t>
  </si>
  <si>
    <t>Строительство газопровода высокого давления от БКЗ-9 до ГРП ФГУП «НИИМаш», село Медведево, городской округ Нижняя Салда</t>
  </si>
  <si>
    <t>Строительство наружного газопровода по адресу: город Волчанск, улица Талицкая, улица Молодежная (от улицы Талицкой до улицы Североуральской)</t>
  </si>
  <si>
    <t>32-160</t>
  </si>
  <si>
    <t xml:space="preserve">Газоснабжение жилых домов частного сектора в жилом районе Голый Камень (II очередь, I этап), город Нижний Тагил </t>
  </si>
  <si>
    <t>110-325</t>
  </si>
  <si>
    <t>32-325</t>
  </si>
  <si>
    <t>Газоснабжение микрорайона "Западный", город Нижняя Тура.              1 этап строительства, в границах улиц Чапаева, Свободы, Пионерской</t>
  </si>
  <si>
    <t>Техническое перевооружение газопровода высокого давления от поворота на город Дегтярск до КУ на повороте ГВД к ШП №71 (ул.Ленина), село Курганово, Полевской городской округ</t>
  </si>
  <si>
    <t>Газопровод-закольцовка газопроводов низкого давления по улицам Кузнечной, Краснодеревцев, Ворошилова с установкой ГРПШ, поселок Бобровский, Сысертский городской округ</t>
  </si>
  <si>
    <t>25-225</t>
  </si>
  <si>
    <t>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</si>
</sst>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 indent="1"/>
    </xf>
    <xf numFmtId="0" fontId="2" fillId="33" borderId="14" xfId="0" applyFont="1" applyFill="1" applyBorder="1" applyAlignment="1">
      <alignment horizontal="left" wrapText="1" indent="1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2" fillId="3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34" borderId="0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49" fontId="2" fillId="34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2" fillId="34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34" borderId="27" xfId="0" applyNumberFormat="1" applyFont="1" applyFill="1" applyBorder="1" applyAlignment="1">
      <alignment horizontal="center"/>
    </xf>
    <xf numFmtId="49" fontId="2" fillId="34" borderId="3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73" fontId="2" fillId="0" borderId="15" xfId="0" applyNumberFormat="1" applyFont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73" fontId="2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4"/>
  <sheetViews>
    <sheetView tabSelected="1" view="pageBreakPreview" zoomScale="145" zoomScaleSheetLayoutView="145" zoomScalePageLayoutView="0" workbookViewId="0" topLeftCell="A1">
      <selection activeCell="EC5" sqref="EC5:EF5"/>
    </sheetView>
  </sheetViews>
  <sheetFormatPr defaultColWidth="0.875" defaultRowHeight="12.75"/>
  <cols>
    <col min="1" max="16384" width="0.875" style="1" customWidth="1"/>
  </cols>
  <sheetData>
    <row r="1" s="2" customFormat="1" ht="12">
      <c r="FE1" s="8" t="s">
        <v>24</v>
      </c>
    </row>
    <row r="2" s="2" customFormat="1" ht="12">
      <c r="FE2" s="8" t="s">
        <v>22</v>
      </c>
    </row>
    <row r="3" s="2" customFormat="1" ht="12">
      <c r="FE3" s="8" t="s">
        <v>23</v>
      </c>
    </row>
    <row r="5" spans="75:137" s="9" customFormat="1" ht="18.75">
      <c r="BW5" s="10" t="s">
        <v>25</v>
      </c>
      <c r="BY5" s="113" t="s">
        <v>40</v>
      </c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EB5" s="10" t="s">
        <v>42</v>
      </c>
      <c r="EC5" s="114" t="s">
        <v>83</v>
      </c>
      <c r="ED5" s="114"/>
      <c r="EE5" s="114"/>
      <c r="EF5" s="114"/>
      <c r="EG5" s="9" t="s">
        <v>26</v>
      </c>
    </row>
    <row r="6" spans="77:119" s="2" customFormat="1" ht="13.5" customHeight="1">
      <c r="BY6" s="115" t="s">
        <v>27</v>
      </c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</row>
    <row r="7" spans="1:161" s="9" customFormat="1" ht="15.75">
      <c r="A7" s="99" t="s">
        <v>28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</row>
    <row r="8" ht="13.5" thickBot="1"/>
    <row r="9" spans="1:161" s="2" customFormat="1" ht="26.25" customHeight="1" thickBot="1">
      <c r="A9" s="49" t="s">
        <v>0</v>
      </c>
      <c r="B9" s="49"/>
      <c r="C9" s="49"/>
      <c r="D9" s="49"/>
      <c r="E9" s="49"/>
      <c r="F9" s="49"/>
      <c r="G9" s="49" t="s">
        <v>1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 t="s">
        <v>2</v>
      </c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 t="s">
        <v>3</v>
      </c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 t="s">
        <v>4</v>
      </c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</row>
    <row r="10" spans="1:161" s="2" customFormat="1" ht="61.5" customHeight="1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 t="s">
        <v>5</v>
      </c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 t="s">
        <v>6</v>
      </c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 t="s">
        <v>7</v>
      </c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 t="s">
        <v>8</v>
      </c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 t="s">
        <v>16</v>
      </c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 t="s">
        <v>33</v>
      </c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 t="s">
        <v>17</v>
      </c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</row>
    <row r="11" spans="1:161" s="2" customFormat="1" ht="12.75" customHeight="1" thickBot="1">
      <c r="A11" s="42">
        <v>1</v>
      </c>
      <c r="B11" s="42"/>
      <c r="C11" s="42"/>
      <c r="D11" s="42"/>
      <c r="E11" s="42"/>
      <c r="F11" s="42"/>
      <c r="G11" s="42">
        <v>2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>
        <v>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>
        <v>4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>
        <v>5</v>
      </c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>
        <v>6</v>
      </c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>
        <v>7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>
        <v>8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>
        <v>9</v>
      </c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</row>
    <row r="12" spans="1:161" s="4" customFormat="1" ht="13.5" customHeight="1" thickBot="1">
      <c r="A12" s="43" t="s">
        <v>9</v>
      </c>
      <c r="B12" s="44"/>
      <c r="C12" s="44"/>
      <c r="D12" s="44"/>
      <c r="E12" s="44"/>
      <c r="F12" s="45"/>
      <c r="G12" s="3"/>
      <c r="H12" s="46" t="s">
        <v>18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7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2">
        <v>279268.71</v>
      </c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4"/>
      <c r="DJ12" s="56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8"/>
    </row>
    <row r="13" spans="1:161" s="2" customFormat="1" ht="26.25" customHeight="1">
      <c r="A13" s="50" t="s">
        <v>10</v>
      </c>
      <c r="B13" s="51"/>
      <c r="C13" s="51"/>
      <c r="D13" s="51"/>
      <c r="E13" s="51"/>
      <c r="F13" s="52"/>
      <c r="G13" s="5"/>
      <c r="H13" s="59" t="s">
        <v>32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60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9">
        <f>CW15+CW32</f>
        <v>236174.44999999998</v>
      </c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1"/>
      <c r="DJ13" s="112">
        <f>DJ15+DJ32</f>
        <v>51.663000000000004</v>
      </c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116" t="s">
        <v>78</v>
      </c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8"/>
      <c r="EO13" s="65">
        <f>EO15+EO32</f>
        <v>15</v>
      </c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</row>
    <row r="14" spans="1:161" s="2" customFormat="1" ht="24" customHeight="1">
      <c r="A14" s="50"/>
      <c r="B14" s="51"/>
      <c r="C14" s="51"/>
      <c r="D14" s="51"/>
      <c r="E14" s="51"/>
      <c r="F14" s="52"/>
      <c r="G14" s="6"/>
      <c r="H14" s="66" t="s">
        <v>11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95" t="s">
        <v>37</v>
      </c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6"/>
      <c r="DJ14" s="107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3"/>
    </row>
    <row r="15" spans="1:161" s="4" customFormat="1" ht="22.5" customHeight="1">
      <c r="A15" s="53" t="s">
        <v>12</v>
      </c>
      <c r="B15" s="54"/>
      <c r="C15" s="54"/>
      <c r="D15" s="54"/>
      <c r="E15" s="54"/>
      <c r="F15" s="55"/>
      <c r="G15" s="5"/>
      <c r="H15" s="66" t="s">
        <v>36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7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  <c r="BW15" s="53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5"/>
      <c r="CJ15" s="78">
        <f>CJ16+CJ17+CJ18+CJ19+CJ21+CJ22+CJ23+CJ24+CJ20+CJ25+CJ26+CJ27+CJ28+CJ29+CJ30+CJ31</f>
        <v>466451.74000000005</v>
      </c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77">
        <f>CW16+CW17+CW18+CW19+CW21+CW22+CW23+CW20+CW24+CW25+CW26+CW27+CW28+CW29+CW30+CW31</f>
        <v>202265.24</v>
      </c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9"/>
      <c r="DJ15" s="106">
        <f>DJ16+DJ17+DJ18+DJ19+DJ20+DJ21+DJ22+DJ23+DJ24+DJ25+DJ26+DJ27+DJ28+DJ29+DJ30+DJ31</f>
        <v>47.496</v>
      </c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 t="s">
        <v>78</v>
      </c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>
        <f>EO16+EO17+EO18+EO19+EO21+EO22+EO24+EO25+EO30+EO31</f>
        <v>12</v>
      </c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</row>
    <row r="16" spans="1:161" s="13" customFormat="1" ht="36" customHeight="1">
      <c r="A16" s="15"/>
      <c r="B16" s="16"/>
      <c r="C16" s="16"/>
      <c r="D16" s="16"/>
      <c r="E16" s="16"/>
      <c r="F16" s="17"/>
      <c r="G16" s="14"/>
      <c r="H16" s="25" t="s">
        <v>46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6"/>
      <c r="BJ16" s="27" t="s">
        <v>43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 t="s">
        <v>55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30">
        <v>14734.37</v>
      </c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1">
        <v>10929.21</v>
      </c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2"/>
      <c r="DJ16" s="33">
        <v>1.776</v>
      </c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21" t="s">
        <v>56</v>
      </c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2">
        <v>1</v>
      </c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s="13" customFormat="1" ht="33.75" customHeight="1">
      <c r="A17" s="15"/>
      <c r="B17" s="16"/>
      <c r="C17" s="16"/>
      <c r="D17" s="16"/>
      <c r="E17" s="16"/>
      <c r="F17" s="17"/>
      <c r="G17" s="14"/>
      <c r="H17" s="25" t="s">
        <v>57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  <c r="BJ17" s="27" t="s">
        <v>44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7" t="s">
        <v>47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23">
        <v>18970.19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31">
        <v>9270.37</v>
      </c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2"/>
      <c r="DJ17" s="33">
        <v>4.401</v>
      </c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21" t="s">
        <v>58</v>
      </c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2">
        <v>1</v>
      </c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4"/>
    </row>
    <row r="18" spans="1:161" s="13" customFormat="1" ht="30.75" customHeight="1">
      <c r="A18" s="15"/>
      <c r="B18" s="16"/>
      <c r="C18" s="16"/>
      <c r="D18" s="16"/>
      <c r="E18" s="16"/>
      <c r="F18" s="17"/>
      <c r="G18" s="14"/>
      <c r="H18" s="25" t="s">
        <v>59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27" t="s">
        <v>44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7" t="s">
        <v>47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30">
        <v>11284.77</v>
      </c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1">
        <v>9600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2"/>
      <c r="DJ18" s="33">
        <v>1.6</v>
      </c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21" t="s">
        <v>60</v>
      </c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2">
        <v>1</v>
      </c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4"/>
    </row>
    <row r="19" spans="1:161" s="13" customFormat="1" ht="36" customHeight="1">
      <c r="A19" s="15"/>
      <c r="B19" s="16"/>
      <c r="C19" s="16"/>
      <c r="D19" s="16"/>
      <c r="E19" s="16"/>
      <c r="F19" s="17"/>
      <c r="G19" s="14"/>
      <c r="H19" s="25" t="s">
        <v>61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6"/>
      <c r="BJ19" s="27" t="s">
        <v>44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7" t="s">
        <v>55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9"/>
      <c r="CJ19" s="30">
        <v>21590.78</v>
      </c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1">
        <v>8400</v>
      </c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2"/>
      <c r="DJ19" s="33">
        <v>1.4</v>
      </c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21" t="s">
        <v>62</v>
      </c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2">
        <v>1</v>
      </c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s="13" customFormat="1" ht="36" customHeight="1">
      <c r="A20" s="18"/>
      <c r="B20" s="19"/>
      <c r="C20" s="19"/>
      <c r="D20" s="19"/>
      <c r="E20" s="19"/>
      <c r="F20" s="20"/>
      <c r="G20" s="14"/>
      <c r="H20" s="25" t="s">
        <v>76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6"/>
      <c r="BJ20" s="27" t="s">
        <v>44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9"/>
      <c r="BW20" s="27" t="s">
        <v>55</v>
      </c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9"/>
      <c r="CJ20" s="30">
        <v>37125.26</v>
      </c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1">
        <v>16817.82</v>
      </c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2"/>
      <c r="DJ20" s="33">
        <v>2.142</v>
      </c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21" t="s">
        <v>77</v>
      </c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2" t="s">
        <v>37</v>
      </c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61" s="13" customFormat="1" ht="39.75" customHeight="1">
      <c r="A21" s="15"/>
      <c r="B21" s="16"/>
      <c r="C21" s="16"/>
      <c r="D21" s="16"/>
      <c r="E21" s="16"/>
      <c r="F21" s="17"/>
      <c r="G21" s="14"/>
      <c r="H21" s="25" t="s">
        <v>48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6"/>
      <c r="BJ21" s="27" t="s">
        <v>43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9"/>
      <c r="BW21" s="27" t="s">
        <v>55</v>
      </c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30">
        <v>71226.91</v>
      </c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1">
        <v>20204.8</v>
      </c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2"/>
      <c r="DJ21" s="33">
        <v>1.503</v>
      </c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21" t="s">
        <v>63</v>
      </c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2">
        <v>2</v>
      </c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4"/>
    </row>
    <row r="22" spans="1:161" s="13" customFormat="1" ht="39.75" customHeight="1">
      <c r="A22" s="15"/>
      <c r="B22" s="16"/>
      <c r="C22" s="16"/>
      <c r="D22" s="16"/>
      <c r="E22" s="16"/>
      <c r="F22" s="17"/>
      <c r="G22" s="14"/>
      <c r="H22" s="25" t="s">
        <v>49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6"/>
      <c r="BJ22" s="27" t="s">
        <v>43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7" t="s">
        <v>47</v>
      </c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9"/>
      <c r="CJ22" s="30">
        <v>17383</v>
      </c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1">
        <v>13425.57</v>
      </c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2"/>
      <c r="DJ22" s="33">
        <v>2.431</v>
      </c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21" t="s">
        <v>64</v>
      </c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2">
        <v>2</v>
      </c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4"/>
    </row>
    <row r="23" spans="1:161" s="13" customFormat="1" ht="39.75" customHeight="1">
      <c r="A23" s="15"/>
      <c r="B23" s="16"/>
      <c r="C23" s="16"/>
      <c r="D23" s="16"/>
      <c r="E23" s="16"/>
      <c r="F23" s="17"/>
      <c r="G23" s="14"/>
      <c r="H23" s="25" t="s">
        <v>65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6"/>
      <c r="BJ23" s="27" t="s">
        <v>44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9"/>
      <c r="BW23" s="27" t="s">
        <v>47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30">
        <v>12920.51</v>
      </c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1">
        <v>10900</v>
      </c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2"/>
      <c r="DJ23" s="33">
        <v>1.82</v>
      </c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21" t="s">
        <v>66</v>
      </c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2" t="s">
        <v>37</v>
      </c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4"/>
    </row>
    <row r="24" spans="1:161" s="13" customFormat="1" ht="54" customHeight="1">
      <c r="A24" s="15"/>
      <c r="B24" s="16"/>
      <c r="C24" s="16"/>
      <c r="D24" s="16"/>
      <c r="E24" s="16"/>
      <c r="F24" s="17"/>
      <c r="G24" s="14"/>
      <c r="H24" s="25" t="s">
        <v>67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6"/>
      <c r="BJ24" s="27" t="s">
        <v>44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9"/>
      <c r="BW24" s="27" t="s">
        <v>55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9"/>
      <c r="CJ24" s="30">
        <v>40246.5</v>
      </c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1">
        <v>17500</v>
      </c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2"/>
      <c r="DJ24" s="33">
        <v>2.925</v>
      </c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21" t="s">
        <v>41</v>
      </c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2">
        <v>1</v>
      </c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4"/>
    </row>
    <row r="25" spans="1:161" s="13" customFormat="1" ht="36.75" customHeight="1">
      <c r="A25" s="18"/>
      <c r="B25" s="19"/>
      <c r="C25" s="19"/>
      <c r="D25" s="19"/>
      <c r="E25" s="19"/>
      <c r="F25" s="20"/>
      <c r="G25" s="14"/>
      <c r="H25" s="25" t="s">
        <v>68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6"/>
      <c r="BJ25" s="27" t="s">
        <v>43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27" t="s">
        <v>47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30">
        <v>58453.74</v>
      </c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1">
        <v>18539.05</v>
      </c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2"/>
      <c r="DJ25" s="33">
        <v>3.311</v>
      </c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21" t="s">
        <v>69</v>
      </c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2">
        <v>1</v>
      </c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4"/>
    </row>
    <row r="26" spans="1:161" s="13" customFormat="1" ht="30.75" customHeight="1">
      <c r="A26" s="18"/>
      <c r="B26" s="19"/>
      <c r="C26" s="19"/>
      <c r="D26" s="19"/>
      <c r="E26" s="19"/>
      <c r="F26" s="20"/>
      <c r="G26" s="14"/>
      <c r="H26" s="25" t="s">
        <v>70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6"/>
      <c r="BJ26" s="27" t="s">
        <v>43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27" t="s">
        <v>47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30">
        <v>10310.44</v>
      </c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1">
        <v>8943.55</v>
      </c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2"/>
      <c r="DJ26" s="33">
        <v>1.054</v>
      </c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21" t="s">
        <v>45</v>
      </c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2" t="s">
        <v>37</v>
      </c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4"/>
    </row>
    <row r="27" spans="1:161" s="13" customFormat="1" ht="30.75" customHeight="1">
      <c r="A27" s="18"/>
      <c r="B27" s="19"/>
      <c r="C27" s="19"/>
      <c r="D27" s="19"/>
      <c r="E27" s="19"/>
      <c r="F27" s="20"/>
      <c r="G27" s="14"/>
      <c r="H27" s="25" t="s">
        <v>71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6"/>
      <c r="BJ27" s="27" t="s">
        <v>44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9"/>
      <c r="BW27" s="27" t="s">
        <v>47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9"/>
      <c r="CJ27" s="30">
        <v>19668.84</v>
      </c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1">
        <v>9715.09</v>
      </c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2"/>
      <c r="DJ27" s="33">
        <v>3.4</v>
      </c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21" t="s">
        <v>39</v>
      </c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2" t="s">
        <v>37</v>
      </c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4"/>
    </row>
    <row r="28" spans="1:161" s="13" customFormat="1" ht="44.25" customHeight="1">
      <c r="A28" s="18"/>
      <c r="B28" s="19"/>
      <c r="C28" s="19"/>
      <c r="D28" s="19"/>
      <c r="E28" s="19"/>
      <c r="F28" s="20"/>
      <c r="G28" s="14"/>
      <c r="H28" s="25" t="s">
        <v>72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6"/>
      <c r="BJ28" s="27" t="s">
        <v>38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7" t="s">
        <v>47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9"/>
      <c r="CJ28" s="30">
        <v>61466.82</v>
      </c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1">
        <v>12861.09</v>
      </c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2"/>
      <c r="DJ28" s="33">
        <v>12.787</v>
      </c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21" t="s">
        <v>41</v>
      </c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2" t="s">
        <v>37</v>
      </c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4"/>
    </row>
    <row r="29" spans="1:161" s="13" customFormat="1" ht="38.25" customHeight="1">
      <c r="A29" s="18"/>
      <c r="B29" s="19"/>
      <c r="C29" s="19"/>
      <c r="D29" s="19"/>
      <c r="E29" s="19"/>
      <c r="F29" s="20"/>
      <c r="G29" s="14"/>
      <c r="H29" s="25" t="s">
        <v>73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6"/>
      <c r="BJ29" s="27" t="s">
        <v>47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9"/>
      <c r="BW29" s="27" t="s">
        <v>55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9"/>
      <c r="CJ29" s="30">
        <v>29693.76</v>
      </c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1">
        <v>13045.55</v>
      </c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2"/>
      <c r="DJ29" s="33">
        <v>1.124</v>
      </c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21">
        <v>225</v>
      </c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2" t="s">
        <v>37</v>
      </c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4"/>
    </row>
    <row r="30" spans="1:161" s="13" customFormat="1" ht="38.25" customHeight="1">
      <c r="A30" s="18"/>
      <c r="B30" s="19"/>
      <c r="C30" s="19"/>
      <c r="D30" s="19"/>
      <c r="E30" s="19"/>
      <c r="F30" s="20"/>
      <c r="G30" s="14"/>
      <c r="H30" s="25" t="s">
        <v>74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6"/>
      <c r="BJ30" s="27" t="s">
        <v>47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9"/>
      <c r="BW30" s="27" t="s">
        <v>47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9"/>
      <c r="CJ30" s="30">
        <v>11375.85</v>
      </c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1">
        <v>10113.14</v>
      </c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2"/>
      <c r="DJ30" s="33">
        <v>2.822</v>
      </c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21" t="s">
        <v>75</v>
      </c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2">
        <v>1</v>
      </c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4"/>
    </row>
    <row r="31" spans="1:161" s="13" customFormat="1" ht="38.25" customHeight="1">
      <c r="A31" s="18"/>
      <c r="B31" s="19"/>
      <c r="C31" s="19"/>
      <c r="D31" s="19"/>
      <c r="E31" s="19"/>
      <c r="F31" s="20"/>
      <c r="G31" s="14"/>
      <c r="H31" s="25" t="s">
        <v>79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6"/>
      <c r="BJ31" s="27" t="s">
        <v>47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9"/>
      <c r="BW31" s="27" t="s">
        <v>55</v>
      </c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9"/>
      <c r="CJ31" s="30">
        <v>30000</v>
      </c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1">
        <v>12000</v>
      </c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2"/>
      <c r="DJ31" s="33">
        <v>3</v>
      </c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21" t="s">
        <v>41</v>
      </c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2">
        <v>1</v>
      </c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4"/>
    </row>
    <row r="32" spans="1:161" s="4" customFormat="1" ht="27" customHeight="1">
      <c r="A32" s="34" t="s">
        <v>13</v>
      </c>
      <c r="B32" s="35"/>
      <c r="C32" s="35"/>
      <c r="D32" s="35"/>
      <c r="E32" s="35"/>
      <c r="F32" s="36"/>
      <c r="G32" s="14"/>
      <c r="H32" s="37" t="s">
        <v>19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8"/>
      <c r="BJ32" s="34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6"/>
      <c r="BW32" s="34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6"/>
      <c r="CJ32" s="31">
        <f>CJ33+CJ34+CJ35+CJ36</f>
        <v>39480.38</v>
      </c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2"/>
      <c r="CW32" s="31">
        <f>CW33+CW34+CW35+CW36</f>
        <v>33909.21</v>
      </c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2"/>
      <c r="DJ32" s="39">
        <f>DJ33+DJ34+DJ35+DJ36</f>
        <v>4.167</v>
      </c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1"/>
      <c r="DY32" s="119" t="s">
        <v>82</v>
      </c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1"/>
      <c r="EO32" s="119">
        <f>EO33+EO34+EO36</f>
        <v>3</v>
      </c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1"/>
    </row>
    <row r="33" spans="1:161" s="2" customFormat="1" ht="57" customHeight="1">
      <c r="A33" s="15"/>
      <c r="B33" s="16"/>
      <c r="C33" s="16"/>
      <c r="D33" s="16"/>
      <c r="E33" s="16"/>
      <c r="F33" s="17"/>
      <c r="G33" s="14"/>
      <c r="H33" s="25" t="s">
        <v>54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6"/>
      <c r="BJ33" s="27" t="s">
        <v>43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9"/>
      <c r="BW33" s="27" t="s">
        <v>47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9"/>
      <c r="CJ33" s="23">
        <v>5308.06</v>
      </c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31">
        <v>3765.93</v>
      </c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2"/>
      <c r="DJ33" s="33">
        <v>0.89</v>
      </c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21" t="s">
        <v>50</v>
      </c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2">
        <v>1</v>
      </c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4"/>
    </row>
    <row r="34" spans="1:161" s="2" customFormat="1" ht="39" customHeight="1">
      <c r="A34" s="15"/>
      <c r="B34" s="16"/>
      <c r="C34" s="16"/>
      <c r="D34" s="16"/>
      <c r="E34" s="16"/>
      <c r="F34" s="17"/>
      <c r="G34" s="14"/>
      <c r="H34" s="25" t="s">
        <v>53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7" t="s">
        <v>51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9"/>
      <c r="BW34" s="27" t="s">
        <v>55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9"/>
      <c r="CJ34" s="30">
        <v>5704.94</v>
      </c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1">
        <v>4434.59</v>
      </c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2"/>
      <c r="DJ34" s="33">
        <v>0.645</v>
      </c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21" t="s">
        <v>52</v>
      </c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2">
        <v>1</v>
      </c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4"/>
    </row>
    <row r="35" spans="1:161" s="2" customFormat="1" ht="39" customHeight="1">
      <c r="A35" s="15"/>
      <c r="B35" s="16"/>
      <c r="C35" s="16"/>
      <c r="D35" s="16"/>
      <c r="E35" s="16"/>
      <c r="F35" s="17"/>
      <c r="G35" s="14"/>
      <c r="H35" s="25" t="s">
        <v>80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6"/>
      <c r="BJ35" s="27" t="s">
        <v>43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9"/>
      <c r="BW35" s="27" t="s">
        <v>47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9"/>
      <c r="CJ35" s="30">
        <v>20120.01</v>
      </c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1">
        <v>18439.84</v>
      </c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2"/>
      <c r="DJ35" s="33">
        <v>1.682</v>
      </c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21" t="s">
        <v>41</v>
      </c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2" t="s">
        <v>37</v>
      </c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4"/>
    </row>
    <row r="36" spans="1:161" s="2" customFormat="1" ht="39" customHeight="1">
      <c r="A36" s="15"/>
      <c r="B36" s="16"/>
      <c r="C36" s="16"/>
      <c r="D36" s="16"/>
      <c r="E36" s="16"/>
      <c r="F36" s="17"/>
      <c r="G36" s="14"/>
      <c r="H36" s="25" t="s">
        <v>81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6"/>
      <c r="BJ36" s="27" t="s">
        <v>44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9"/>
      <c r="BW36" s="27" t="s">
        <v>47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9"/>
      <c r="CJ36" s="30">
        <v>8347.37</v>
      </c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1">
        <v>7268.85</v>
      </c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2"/>
      <c r="DJ36" s="33">
        <v>0.95</v>
      </c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21" t="s">
        <v>39</v>
      </c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2">
        <v>1</v>
      </c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4"/>
    </row>
    <row r="37" spans="1:161" s="4" customFormat="1" ht="12.75" customHeight="1">
      <c r="A37" s="53" t="s">
        <v>14</v>
      </c>
      <c r="B37" s="54"/>
      <c r="C37" s="54"/>
      <c r="D37" s="54"/>
      <c r="E37" s="54"/>
      <c r="F37" s="55"/>
      <c r="G37" s="5"/>
      <c r="H37" s="59" t="s">
        <v>20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60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8"/>
      <c r="CJ37" s="80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92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93"/>
      <c r="DJ37" s="105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3"/>
    </row>
    <row r="38" spans="1:161" s="4" customFormat="1" ht="14.25" customHeight="1" thickBot="1">
      <c r="A38" s="70" t="s">
        <v>15</v>
      </c>
      <c r="B38" s="71"/>
      <c r="C38" s="71"/>
      <c r="D38" s="71"/>
      <c r="E38" s="71"/>
      <c r="F38" s="72"/>
      <c r="G38" s="7"/>
      <c r="H38" s="73" t="s">
        <v>21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4"/>
      <c r="BJ38" s="75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6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8"/>
      <c r="DJ38" s="89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1"/>
    </row>
    <row r="39" ht="6.75" customHeight="1"/>
    <row r="40" s="12" customFormat="1" ht="11.25">
      <c r="A40" s="11" t="s">
        <v>29</v>
      </c>
    </row>
    <row r="41" spans="1:161" s="12" customFormat="1" ht="24" customHeight="1">
      <c r="A41" s="84" t="s">
        <v>30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</row>
    <row r="42" spans="1:161" s="12" customFormat="1" ht="24" customHeight="1">
      <c r="A42" s="84" t="s">
        <v>31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</row>
    <row r="43" spans="1:161" s="12" customFormat="1" ht="10.5" customHeight="1">
      <c r="A43" s="84" t="s">
        <v>34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</row>
    <row r="44" spans="1:161" s="12" customFormat="1" ht="27" customHeight="1">
      <c r="A44" s="64" t="s">
        <v>35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</row>
    <row r="45" ht="12" customHeight="1"/>
  </sheetData>
  <sheetProtection/>
  <mergeCells count="254">
    <mergeCell ref="H20:BI20"/>
    <mergeCell ref="BJ20:BV20"/>
    <mergeCell ref="BW20:CI20"/>
    <mergeCell ref="CJ20:CV20"/>
    <mergeCell ref="CW20:DI20"/>
    <mergeCell ref="DJ20:DX20"/>
    <mergeCell ref="EO30:FE30"/>
    <mergeCell ref="H31:BI31"/>
    <mergeCell ref="BJ31:BV31"/>
    <mergeCell ref="BW31:CI31"/>
    <mergeCell ref="CJ31:CV31"/>
    <mergeCell ref="CW31:DI31"/>
    <mergeCell ref="DJ31:DX31"/>
    <mergeCell ref="DY31:EN31"/>
    <mergeCell ref="EO31:FE31"/>
    <mergeCell ref="EO29:FE29"/>
    <mergeCell ref="EO32:FE32"/>
    <mergeCell ref="DY32:EN32"/>
    <mergeCell ref="H30:BI30"/>
    <mergeCell ref="BJ30:BV30"/>
    <mergeCell ref="BW30:CI30"/>
    <mergeCell ref="CJ30:CV30"/>
    <mergeCell ref="CW30:DI30"/>
    <mergeCell ref="DJ30:DX30"/>
    <mergeCell ref="DY30:EN30"/>
    <mergeCell ref="DY28:EN28"/>
    <mergeCell ref="EO28:FE28"/>
    <mergeCell ref="H27:BI27"/>
    <mergeCell ref="H29:BI29"/>
    <mergeCell ref="BJ29:BV29"/>
    <mergeCell ref="BW29:CI29"/>
    <mergeCell ref="CJ29:CV29"/>
    <mergeCell ref="CW29:DI29"/>
    <mergeCell ref="DJ29:DX29"/>
    <mergeCell ref="DY29:EN29"/>
    <mergeCell ref="H28:BI28"/>
    <mergeCell ref="BJ28:BV28"/>
    <mergeCell ref="BW28:CI28"/>
    <mergeCell ref="CJ28:CV28"/>
    <mergeCell ref="CW28:DI28"/>
    <mergeCell ref="DJ28:DX28"/>
    <mergeCell ref="BJ27:BV27"/>
    <mergeCell ref="BW27:CI27"/>
    <mergeCell ref="CJ27:CV27"/>
    <mergeCell ref="CW27:DI27"/>
    <mergeCell ref="DJ27:DX27"/>
    <mergeCell ref="EO25:FE25"/>
    <mergeCell ref="DY26:EN26"/>
    <mergeCell ref="EO26:FE26"/>
    <mergeCell ref="EO27:FE27"/>
    <mergeCell ref="H26:BI26"/>
    <mergeCell ref="BJ26:BV26"/>
    <mergeCell ref="BW26:CI26"/>
    <mergeCell ref="CJ26:CV26"/>
    <mergeCell ref="CW26:DI26"/>
    <mergeCell ref="DJ26:DX26"/>
    <mergeCell ref="H25:BI25"/>
    <mergeCell ref="BJ25:BV25"/>
    <mergeCell ref="BW25:CI25"/>
    <mergeCell ref="CJ25:CV25"/>
    <mergeCell ref="CW25:DI25"/>
    <mergeCell ref="DJ25:DX25"/>
    <mergeCell ref="H21:BI21"/>
    <mergeCell ref="EO21:FE21"/>
    <mergeCell ref="EO23:FE23"/>
    <mergeCell ref="H22:BI22"/>
    <mergeCell ref="BJ22:BV22"/>
    <mergeCell ref="BW22:CI22"/>
    <mergeCell ref="CJ22:CV22"/>
    <mergeCell ref="CW22:DI22"/>
    <mergeCell ref="DJ22:DX22"/>
    <mergeCell ref="DY22:EN22"/>
    <mergeCell ref="H23:BI23"/>
    <mergeCell ref="BJ23:BV23"/>
    <mergeCell ref="BW23:CI23"/>
    <mergeCell ref="CJ23:CV23"/>
    <mergeCell ref="CW23:DI23"/>
    <mergeCell ref="DJ23:DX23"/>
    <mergeCell ref="DY13:EN13"/>
    <mergeCell ref="DJ16:DX16"/>
    <mergeCell ref="CW16:DI16"/>
    <mergeCell ref="DY25:EN25"/>
    <mergeCell ref="DY27:EN27"/>
    <mergeCell ref="EO17:FE17"/>
    <mergeCell ref="DY17:EN17"/>
    <mergeCell ref="DJ17:DX17"/>
    <mergeCell ref="CW17:DI17"/>
    <mergeCell ref="EO22:FE22"/>
    <mergeCell ref="DY15:EN15"/>
    <mergeCell ref="DY18:EN18"/>
    <mergeCell ref="DY20:EN20"/>
    <mergeCell ref="EO20:FE20"/>
    <mergeCell ref="BJ16:BV16"/>
    <mergeCell ref="BW16:CI16"/>
    <mergeCell ref="CJ16:CV16"/>
    <mergeCell ref="DY16:EN16"/>
    <mergeCell ref="CJ19:CV19"/>
    <mergeCell ref="BJ18:BV18"/>
    <mergeCell ref="DY14:EN14"/>
    <mergeCell ref="BJ15:BV15"/>
    <mergeCell ref="BW15:CI15"/>
    <mergeCell ref="CJ14:CV14"/>
    <mergeCell ref="BY5:DO5"/>
    <mergeCell ref="EC5:EF5"/>
    <mergeCell ref="BY6:DO6"/>
    <mergeCell ref="DY12:EN12"/>
    <mergeCell ref="DY10:EN10"/>
    <mergeCell ref="A7:FE7"/>
    <mergeCell ref="CJ12:CV12"/>
    <mergeCell ref="CW12:DI12"/>
    <mergeCell ref="DJ37:DX37"/>
    <mergeCell ref="DJ15:DX15"/>
    <mergeCell ref="DJ14:DX14"/>
    <mergeCell ref="CJ13:CV13"/>
    <mergeCell ref="CW13:DI13"/>
    <mergeCell ref="DJ13:DX13"/>
    <mergeCell ref="CW37:DI37"/>
    <mergeCell ref="CJ15:CV15"/>
    <mergeCell ref="CJ17:CV17"/>
    <mergeCell ref="CW14:DI14"/>
    <mergeCell ref="A43:FE43"/>
    <mergeCell ref="A42:FE42"/>
    <mergeCell ref="A37:F37"/>
    <mergeCell ref="H37:BI37"/>
    <mergeCell ref="BJ37:BV37"/>
    <mergeCell ref="BW37:CI37"/>
    <mergeCell ref="CJ37:CV37"/>
    <mergeCell ref="DY37:EN37"/>
    <mergeCell ref="BW38:CI38"/>
    <mergeCell ref="EO37:FE37"/>
    <mergeCell ref="A41:FE41"/>
    <mergeCell ref="CJ38:CV38"/>
    <mergeCell ref="CW38:DI38"/>
    <mergeCell ref="DJ38:DX38"/>
    <mergeCell ref="DY38:EN38"/>
    <mergeCell ref="EO38:FE38"/>
    <mergeCell ref="A38:F38"/>
    <mergeCell ref="H38:BI38"/>
    <mergeCell ref="BJ38:BV38"/>
    <mergeCell ref="H16:BI16"/>
    <mergeCell ref="H17:BI17"/>
    <mergeCell ref="CW15:DI15"/>
    <mergeCell ref="BW24:CI24"/>
    <mergeCell ref="CJ24:CV24"/>
    <mergeCell ref="CW24:DI24"/>
    <mergeCell ref="H19:BI19"/>
    <mergeCell ref="DY24:EN24"/>
    <mergeCell ref="EO24:FE24"/>
    <mergeCell ref="BJ17:BV17"/>
    <mergeCell ref="BW17:CI17"/>
    <mergeCell ref="H15:BI15"/>
    <mergeCell ref="EO15:FE15"/>
    <mergeCell ref="EO16:FE16"/>
    <mergeCell ref="H18:BI18"/>
    <mergeCell ref="H24:BI24"/>
    <mergeCell ref="BJ24:BV24"/>
    <mergeCell ref="H13:BI13"/>
    <mergeCell ref="BJ13:BV13"/>
    <mergeCell ref="BW13:CI13"/>
    <mergeCell ref="EO14:FE14"/>
    <mergeCell ref="A44:FE44"/>
    <mergeCell ref="EO13:FE13"/>
    <mergeCell ref="A14:F14"/>
    <mergeCell ref="H14:BI14"/>
    <mergeCell ref="BJ14:BV14"/>
    <mergeCell ref="BW14:CI14"/>
    <mergeCell ref="A13:F13"/>
    <mergeCell ref="A15:F15"/>
    <mergeCell ref="EO10:FE10"/>
    <mergeCell ref="DJ11:DX11"/>
    <mergeCell ref="DY11:EN11"/>
    <mergeCell ref="DJ12:DX12"/>
    <mergeCell ref="CJ11:CV11"/>
    <mergeCell ref="CW11:DI11"/>
    <mergeCell ref="EO11:FE11"/>
    <mergeCell ref="EO12:FE12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A11:F11"/>
    <mergeCell ref="G11:BI11"/>
    <mergeCell ref="BJ11:BV11"/>
    <mergeCell ref="BW11:CI11"/>
    <mergeCell ref="A12:F12"/>
    <mergeCell ref="H12:BI12"/>
    <mergeCell ref="BJ12:BV12"/>
    <mergeCell ref="BW12:CI12"/>
    <mergeCell ref="DJ24:DX24"/>
    <mergeCell ref="BJ21:BV21"/>
    <mergeCell ref="BW21:CI21"/>
    <mergeCell ref="CJ21:CV21"/>
    <mergeCell ref="BW18:CI18"/>
    <mergeCell ref="CJ18:CV18"/>
    <mergeCell ref="CW18:DI18"/>
    <mergeCell ref="DJ18:DX18"/>
    <mergeCell ref="BJ19:BV19"/>
    <mergeCell ref="BW19:CI19"/>
    <mergeCell ref="DY23:EN23"/>
    <mergeCell ref="CW21:DI21"/>
    <mergeCell ref="DJ21:DX21"/>
    <mergeCell ref="DY21:EN21"/>
    <mergeCell ref="EO18:FE18"/>
    <mergeCell ref="CW19:DI19"/>
    <mergeCell ref="DJ19:DX19"/>
    <mergeCell ref="DY19:EN19"/>
    <mergeCell ref="EO19:FE19"/>
    <mergeCell ref="EO36:FE36"/>
    <mergeCell ref="H36:BI36"/>
    <mergeCell ref="BJ36:BV36"/>
    <mergeCell ref="BW36:CI36"/>
    <mergeCell ref="CJ36:CV36"/>
    <mergeCell ref="CW36:DI36"/>
    <mergeCell ref="DJ36:DX36"/>
    <mergeCell ref="BJ32:BV32"/>
    <mergeCell ref="BW32:CI32"/>
    <mergeCell ref="CJ32:CV32"/>
    <mergeCell ref="CW32:DI32"/>
    <mergeCell ref="DJ32:DX32"/>
    <mergeCell ref="DY36:EN36"/>
    <mergeCell ref="EO33:FE33"/>
    <mergeCell ref="A32:F32"/>
    <mergeCell ref="H33:BI33"/>
    <mergeCell ref="BJ33:BV33"/>
    <mergeCell ref="BW33:CI33"/>
    <mergeCell ref="CJ33:CV33"/>
    <mergeCell ref="CW33:DI33"/>
    <mergeCell ref="DJ33:DX33"/>
    <mergeCell ref="DY33:EN33"/>
    <mergeCell ref="H32:BI32"/>
    <mergeCell ref="H34:BI34"/>
    <mergeCell ref="BJ34:BV34"/>
    <mergeCell ref="BW34:CI34"/>
    <mergeCell ref="CJ34:CV34"/>
    <mergeCell ref="CW34:DI34"/>
    <mergeCell ref="DJ34:DX34"/>
    <mergeCell ref="DY34:EN34"/>
    <mergeCell ref="EO34:FE34"/>
    <mergeCell ref="DY35:EN35"/>
    <mergeCell ref="EO35:FE35"/>
    <mergeCell ref="H35:BI35"/>
    <mergeCell ref="BJ35:BV35"/>
    <mergeCell ref="BW35:CI35"/>
    <mergeCell ref="CJ35:CV35"/>
    <mergeCell ref="CW35:DI35"/>
    <mergeCell ref="DJ35:DX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0" man="1"/>
    <brk id="3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Малюгин Роман Валерьевич</cp:lastModifiedBy>
  <cp:lastPrinted>2011-09-02T07:09:49Z</cp:lastPrinted>
  <dcterms:created xsi:type="dcterms:W3CDTF">2011-03-28T12:32:14Z</dcterms:created>
  <dcterms:modified xsi:type="dcterms:W3CDTF">2018-12-28T09:57:01Z</dcterms:modified>
  <cp:category/>
  <cp:version/>
  <cp:contentType/>
  <cp:contentStatus/>
</cp:coreProperties>
</file>